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7440" windowHeight="646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T8" i="1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7"/>
  <c r="G23"/>
  <c r="G24"/>
  <c r="G25"/>
  <c r="G26"/>
  <c r="G27"/>
  <c r="G28"/>
  <c r="G8"/>
  <c r="G9"/>
  <c r="G10"/>
  <c r="G11"/>
  <c r="G12"/>
  <c r="G13"/>
  <c r="G14"/>
  <c r="G15"/>
  <c r="G16"/>
  <c r="G17"/>
  <c r="G18"/>
  <c r="G19"/>
  <c r="G20"/>
  <c r="G21"/>
  <c r="G22"/>
  <c r="G7"/>
</calcChain>
</file>

<file path=xl/sharedStrings.xml><?xml version="1.0" encoding="utf-8"?>
<sst xmlns="http://schemas.openxmlformats.org/spreadsheetml/2006/main" count="122" uniqueCount="90">
  <si>
    <t>LP.</t>
  </si>
  <si>
    <t>KLASA</t>
  </si>
  <si>
    <t>wychowawca</t>
  </si>
  <si>
    <t>FREKWENCJA W %</t>
  </si>
  <si>
    <t>BILETY (ilość)</t>
  </si>
  <si>
    <t>CZYTELNICTWO (E. Walczak)</t>
  </si>
  <si>
    <t>PREZENTOWANIE SZKOŁY NA ZEWNĄTRZ (wpisać nazwę konkursu, zawodów oraz ilość osób)</t>
  </si>
  <si>
    <t>UDZIAŁ W ŻYCIU SZKOŁY (wpisać nazwę i ilość osób)</t>
  </si>
  <si>
    <t>2 A PLO</t>
  </si>
  <si>
    <t>2 B PLO</t>
  </si>
  <si>
    <t>2 MLO</t>
  </si>
  <si>
    <t>2 LP</t>
  </si>
  <si>
    <t>3 LP</t>
  </si>
  <si>
    <t>1 TW</t>
  </si>
  <si>
    <t>2 TW</t>
  </si>
  <si>
    <t>3 TW</t>
  </si>
  <si>
    <t>ZESTAWIENIE PUNKTÓW W KONKURSIE KLASA Z KLASĄ</t>
  </si>
  <si>
    <t>WOLONTARIAT                   (M. Lelakowska)</t>
  </si>
  <si>
    <t>ILOŚĆ PKT-ÓW ZA FREKW.</t>
  </si>
  <si>
    <t>suma punktów</t>
  </si>
  <si>
    <t>ilość pkt-ów</t>
  </si>
  <si>
    <t>ilość punktów</t>
  </si>
  <si>
    <t>7 SP</t>
  </si>
  <si>
    <t>3 LO SMS</t>
  </si>
  <si>
    <t>4 TW</t>
  </si>
  <si>
    <t>4 LP</t>
  </si>
  <si>
    <t>1 MLO</t>
  </si>
  <si>
    <t>3 A PLO</t>
  </si>
  <si>
    <t>3 B PLO</t>
  </si>
  <si>
    <t>Maria Lelakowska</t>
  </si>
  <si>
    <t>8 SP</t>
  </si>
  <si>
    <t>Łukasz Schulz</t>
  </si>
  <si>
    <t>3 A GIM</t>
  </si>
  <si>
    <t>Karolina Pera</t>
  </si>
  <si>
    <t>3 B GIM</t>
  </si>
  <si>
    <t>Adam Pietras</t>
  </si>
  <si>
    <t>Barbara Zdyb</t>
  </si>
  <si>
    <t>Karolina Matkowska</t>
  </si>
  <si>
    <t>Magdalena Piniaha</t>
  </si>
  <si>
    <t>Monika Skwarek</t>
  </si>
  <si>
    <t>1 A LP</t>
  </si>
  <si>
    <t>Julita Rzeppka</t>
  </si>
  <si>
    <t>1 B LP</t>
  </si>
  <si>
    <t>Ewelina Walczak</t>
  </si>
  <si>
    <t>Natalia Hendrych</t>
  </si>
  <si>
    <t>Anna Wojcieszek</t>
  </si>
  <si>
    <t>Bogdan Jankowski</t>
  </si>
  <si>
    <t>Bartosz Chomicz</t>
  </si>
  <si>
    <t>Aneta Łosińska</t>
  </si>
  <si>
    <t>3 MLO/ POLO</t>
  </si>
  <si>
    <t>Maja Frąckowiak</t>
  </si>
  <si>
    <t>1 PLO</t>
  </si>
  <si>
    <t>Bartosz Norek</t>
  </si>
  <si>
    <t>Arkadiusz Herman</t>
  </si>
  <si>
    <t>Agnieszka Kałuża</t>
  </si>
  <si>
    <t>Tadeusz Żakieta</t>
  </si>
  <si>
    <t>ROK SZKOLNY 2018/2019</t>
  </si>
  <si>
    <t>TABELA ZA MIESIĄC styczeń</t>
  </si>
  <si>
    <t>konkurs EDI PANDA - 5 osób</t>
  </si>
  <si>
    <t>udział w mini projekcie "Wielki matematyk to kto?" - 5 osób</t>
  </si>
  <si>
    <t>1</t>
  </si>
  <si>
    <t>6 osób – udział w dniu otwartym szkoły, 3 osoby – udział w wymianie młodzieży</t>
  </si>
  <si>
    <t>nakrętki dla Kubusia</t>
  </si>
  <si>
    <t>nauka</t>
  </si>
  <si>
    <t>ilośc 6</t>
  </si>
  <si>
    <t>ilośc punkótw</t>
  </si>
  <si>
    <t xml:space="preserve">Kocham Język Polski- konkurs iternetowy cała klasa, Z matematyką do rymu- 1 osoba, Konkurs matematyczny z Mbankiem- 10 osób , Zawsze zielono, zawsze niebiesko - konkurs malarski 1 osoba, Udział w wystawie fotograficznej- cała klasa , Kiszenie ponad podziałami wJantarze- 11 osób,Ogólnopolski Konkurs malarski "Witkacy i ja"-uroczyste odebranie nagród w Spichlerzu 2 osoby (2 miejsce i wyróżnienie)  </t>
  </si>
  <si>
    <t>Dzień otwartej szkoły- 5 osób- kawiarenka, sala 202, sala 206, foto, malarstwo i sala 207, szkolny Konkurs Historyczny o Konstytucji 3 maja- 2 osoby, Wystrój szkoły na 3 maja- cała klasa</t>
  </si>
  <si>
    <t>konkurs foto - 5 osób</t>
  </si>
  <si>
    <t>malowanie misiów - 4 osoby</t>
  </si>
  <si>
    <t>P. Bobko, W. Burda, P. Piasecka, M. Rusiecka  udział w etapie wojewódzkim XVI Konkursu "Polska w Unii"</t>
  </si>
  <si>
    <t>2 osoby pomoc przy organizacji gazetek i Sali 212 na dzień otwartej szkoły</t>
  </si>
  <si>
    <t>54% - 72%</t>
  </si>
  <si>
    <t>3,5 - 4,65</t>
  </si>
  <si>
    <t>2 - 33</t>
  </si>
  <si>
    <t>reprezentowanie szkoły w ramach pokazów z samoobrony i technik interwencji na  Targach Edukacyjnych w Jezierzycach i Lęborku - 1,</t>
  </si>
  <si>
    <t xml:space="preserve">pomoc w przygotowaiu Dnia Otwartego Szkoły - 5, wykonanie pracy plastycznej do szkolnego mini projektu "Słynny matematyk to kto?" - 1, </t>
  </si>
  <si>
    <t>reprezentowanie szkoły w ramach pokazów z samoobrony i technik interwencji na  Targach Edukacyjnych w Jezierzycach i Lęborku - 5, reprezentowanie szkoły w zawodach sportowych szkół mundurowych "Sprawni jak policjanci" i zajęcie I miejsca w klasyfikacji drużynowej - 4</t>
  </si>
  <si>
    <t>pomoc w przygotowaiu Dnia Otwartego Szkoły - 11, wykonanie pracy plastycznej do szkolnego mini projektu "Słynny matematyk to kto?" - 2, przygotowanie sondy na temat imigrantrów w ramach projektu Start the change ! - 3</t>
  </si>
  <si>
    <t>cała klasa udział w akcji Sprzątamy Słupsk, Dzień Otwarty Szkoły:Zuzanna Starkowska, Wanesa Kułdo, Wiktoria Szałatkiewicz, Aleksandra Kowalczuk i Agata Dymitruk</t>
  </si>
  <si>
    <t>1 osoba W.Paszkiewicz Olimpiada wiedzy i Umiejętnosci rolniczych ,przeszla do etapu centralnego</t>
  </si>
  <si>
    <t>Olmpiada Wiedzy i Umiejętności Rolniczych - etap okręgowy - 1 osoba</t>
  </si>
  <si>
    <t>Dni otwarte szkoły - przygotowanie dekoracji: 3 osoby, Dni otwarte szkoły - oprowadzanie uczniów i nadzór nad pracownami: 4 osoby</t>
  </si>
  <si>
    <t>zawody Słupskiej Olimpiady Młodzieży w siatkówce - 3 os.; reprezentowanie szkoły w ramach Centralnej Ligi Juniorów - 7os;</t>
  </si>
  <si>
    <t xml:space="preserve">pomoc w organizacji Dnia Otwartego Szkoły - 13os.; projekt gimnazjalny - 13os.; przygotowanie przekąsek na Tydzień Zdrowia - 13 os.; </t>
  </si>
  <si>
    <t>konkurs EDI PANDA - 4 osoby, zawody Słupskiej Olimpiady Młodzieży w siatkówce - 5 os.; Ogólnopolski Konkurs Matematyczny EDI PANDA - 4os.; reprezentowanie szkoły w ramach Centralnej Ligi Juniorów - 9os;</t>
  </si>
  <si>
    <t xml:space="preserve">pomoc w organizacji Dnia Otwartego Szkoły - 11os.; projekt gimnazjalny - 11os.; przygotowanie przekąsek na Tydzień Zdrowia - 11 os.; </t>
  </si>
  <si>
    <t>Konkurs historyczny AP - 1 osoba</t>
  </si>
  <si>
    <t>Festyn szkolny - 4 osoby</t>
  </si>
  <si>
    <t>konkurs CS - 6 osób, mini projekt Wielki matematy to kto - 5 osob, matematyka do rymu - 2 osoby, 1 miejsce w Ogólnopolskim konkursie Ortografii, 3 miejsce M. Maćkowiak, konkurs historyczny - 3 osoby</t>
  </si>
</sst>
</file>

<file path=xl/styles.xml><?xml version="1.0" encoding="utf-8"?>
<styleSheet xmlns="http://schemas.openxmlformats.org/spreadsheetml/2006/main">
  <numFmts count="1">
    <numFmt numFmtId="164" formatCode="[$-415]General"/>
  </numFmts>
  <fonts count="1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rgb="FF000000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rgb="FF000000"/>
      <name val="Tahoma"/>
      <family val="2"/>
      <charset val="238"/>
    </font>
    <font>
      <b/>
      <sz val="11"/>
      <color rgb="FFFF0000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00FF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9" fillId="0" borderId="0"/>
  </cellStyleXfs>
  <cellXfs count="10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>
      <alignment horizontal="center" wrapText="1"/>
    </xf>
    <xf numFmtId="0" fontId="0" fillId="7" borderId="9" xfId="0" applyFill="1" applyBorder="1" applyAlignment="1">
      <alignment vertical="top" wrapText="1"/>
    </xf>
    <xf numFmtId="0" fontId="0" fillId="6" borderId="9" xfId="0" applyFill="1" applyBorder="1" applyAlignment="1">
      <alignment wrapText="1"/>
    </xf>
    <xf numFmtId="0" fontId="0" fillId="7" borderId="1" xfId="0" applyFill="1" applyBorder="1" applyAlignment="1">
      <alignment horizontal="center" wrapText="1"/>
    </xf>
    <xf numFmtId="0" fontId="4" fillId="6" borderId="7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164" fontId="10" fillId="8" borderId="10" xfId="1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1" fontId="0" fillId="9" borderId="1" xfId="0" applyNumberFormat="1" applyFill="1" applyBorder="1" applyAlignment="1">
      <alignment horizontal="center"/>
    </xf>
    <xf numFmtId="9" fontId="5" fillId="3" borderId="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6" fillId="6" borderId="9" xfId="0" applyFont="1" applyFill="1" applyBorder="1" applyAlignment="1">
      <alignment horizontal="center" wrapText="1"/>
    </xf>
    <xf numFmtId="0" fontId="0" fillId="6" borderId="12" xfId="0" applyFill="1" applyBorder="1" applyAlignment="1">
      <alignment horizontal="center"/>
    </xf>
    <xf numFmtId="0" fontId="6" fillId="7" borderId="9" xfId="0" applyFont="1" applyFill="1" applyBorder="1" applyAlignment="1">
      <alignment horizontal="left" wrapText="1"/>
    </xf>
    <xf numFmtId="0" fontId="0" fillId="7" borderId="11" xfId="0" applyFill="1" applyBorder="1" applyAlignment="1">
      <alignment horizontal="center"/>
    </xf>
    <xf numFmtId="9" fontId="5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6" fillId="7" borderId="13" xfId="0" applyFont="1" applyFill="1" applyBorder="1" applyAlignment="1">
      <alignment horizontal="left" wrapText="1"/>
    </xf>
    <xf numFmtId="0" fontId="0" fillId="7" borderId="14" xfId="0" applyFill="1" applyBorder="1" applyAlignment="1">
      <alignment horizontal="center"/>
    </xf>
    <xf numFmtId="9" fontId="5" fillId="6" borderId="1" xfId="0" applyNumberFormat="1" applyFont="1" applyFill="1" applyBorder="1" applyAlignment="1"/>
    <xf numFmtId="1" fontId="5" fillId="3" borderId="1" xfId="0" applyNumberFormat="1" applyFont="1" applyFill="1" applyBorder="1" applyAlignment="1">
      <alignment horizontal="center"/>
    </xf>
    <xf numFmtId="0" fontId="0" fillId="7" borderId="1" xfId="0" applyFill="1" applyBorder="1"/>
    <xf numFmtId="0" fontId="6" fillId="10" borderId="1" xfId="0" applyFont="1" applyFill="1" applyBorder="1" applyAlignment="1">
      <alignment horizontal="center" wrapText="1"/>
    </xf>
    <xf numFmtId="0" fontId="0" fillId="10" borderId="5" xfId="0" applyFill="1" applyBorder="1" applyAlignment="1">
      <alignment horizontal="center"/>
    </xf>
    <xf numFmtId="0" fontId="6" fillId="10" borderId="9" xfId="0" applyFont="1" applyFill="1" applyBorder="1" applyAlignment="1">
      <alignment horizontal="center" wrapText="1"/>
    </xf>
    <xf numFmtId="0" fontId="0" fillId="10" borderId="11" xfId="0" applyFill="1" applyBorder="1" applyAlignment="1">
      <alignment horizontal="center"/>
    </xf>
    <xf numFmtId="9" fontId="5" fillId="10" borderId="1" xfId="0" applyNumberFormat="1" applyFont="1" applyFill="1" applyBorder="1" applyAlignment="1"/>
    <xf numFmtId="0" fontId="6" fillId="10" borderId="13" xfId="0" applyFont="1" applyFill="1" applyBorder="1" applyAlignment="1">
      <alignment horizontal="center" wrapText="1"/>
    </xf>
    <xf numFmtId="0" fontId="6" fillId="10" borderId="8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4" borderId="1" xfId="0" quotePrefix="1" applyNumberFormat="1" applyFill="1" applyBorder="1" applyAlignment="1">
      <alignment horizontal="center"/>
    </xf>
    <xf numFmtId="16" fontId="0" fillId="4" borderId="1" xfId="0" quotePrefix="1" applyNumberForma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0" fontId="1" fillId="0" borderId="0" xfId="0" applyFont="1"/>
    <xf numFmtId="0" fontId="11" fillId="0" borderId="1" xfId="0" applyFont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wrapText="1"/>
    </xf>
    <xf numFmtId="9" fontId="5" fillId="3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wrapText="1"/>
    </xf>
    <xf numFmtId="0" fontId="12" fillId="7" borderId="0" xfId="0" applyFont="1" applyFill="1" applyAlignment="1">
      <alignment wrapText="1"/>
    </xf>
    <xf numFmtId="9" fontId="5" fillId="3" borderId="1" xfId="0" quotePrefix="1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wrapText="1"/>
    </xf>
    <xf numFmtId="0" fontId="0" fillId="6" borderId="13" xfId="0" applyFill="1" applyBorder="1" applyAlignment="1">
      <alignment horizontal="center" wrapText="1"/>
    </xf>
    <xf numFmtId="0" fontId="12" fillId="6" borderId="0" xfId="0" applyFont="1" applyFill="1" applyAlignment="1">
      <alignment wrapText="1"/>
    </xf>
    <xf numFmtId="0" fontId="0" fillId="10" borderId="1" xfId="0" applyFill="1" applyBorder="1" applyAlignment="1"/>
    <xf numFmtId="0" fontId="13" fillId="0" borderId="0" xfId="0" applyFont="1"/>
    <xf numFmtId="2" fontId="4" fillId="6" borderId="1" xfId="0" applyNumberFormat="1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/>
    </xf>
    <xf numFmtId="9" fontId="8" fillId="7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7" xfId="0" applyFill="1" applyBorder="1" applyAlignment="1">
      <alignment horizontal="center" vertical="center"/>
    </xf>
    <xf numFmtId="0" fontId="0" fillId="10" borderId="17" xfId="0" quotePrefix="1" applyFill="1" applyBorder="1" applyAlignment="1">
      <alignment horizontal="center"/>
    </xf>
    <xf numFmtId="0" fontId="0" fillId="6" borderId="1" xfId="0" applyNumberFormat="1" applyFill="1" applyBorder="1" applyAlignment="1">
      <alignment horizontal="center" wrapText="1"/>
    </xf>
    <xf numFmtId="2" fontId="8" fillId="6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mruColors>
      <color rgb="FF00FFCC"/>
      <color rgb="FFCCFF33"/>
      <color rgb="FFFF9999"/>
      <color rgb="FFCC00FF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K1" zoomScale="75" zoomScaleNormal="75" workbookViewId="0">
      <selection activeCell="W9" sqref="W9"/>
    </sheetView>
  </sheetViews>
  <sheetFormatPr defaultRowHeight="14.25"/>
  <cols>
    <col min="1" max="1" width="3.625" bestFit="1" customWidth="1"/>
    <col min="2" max="2" width="13.25" bestFit="1" customWidth="1"/>
    <col min="3" max="3" width="15" bestFit="1" customWidth="1"/>
    <col min="4" max="4" width="12" bestFit="1" customWidth="1"/>
    <col min="5" max="5" width="11.375" style="7" customWidth="1"/>
    <col min="6" max="6" width="10.125" customWidth="1"/>
    <col min="7" max="7" width="10.125" style="7" customWidth="1"/>
    <col min="8" max="8" width="13.875" customWidth="1"/>
    <col min="9" max="9" width="10.25" style="7" bestFit="1" customWidth="1"/>
    <col min="10" max="10" width="52.5" bestFit="1" customWidth="1"/>
    <col min="11" max="11" width="10.375" style="7" customWidth="1"/>
    <col min="12" max="12" width="50.125" customWidth="1"/>
    <col min="13" max="13" width="10.25" style="7" bestFit="1" customWidth="1"/>
    <col min="14" max="14" width="39.625" bestFit="1" customWidth="1"/>
    <col min="15" max="15" width="10.25" style="7" bestFit="1" customWidth="1"/>
    <col min="16" max="19" width="10.25" style="7" customWidth="1"/>
    <col min="21" max="21" width="12.875" bestFit="1" customWidth="1"/>
  </cols>
  <sheetData>
    <row r="1" spans="1:21">
      <c r="A1" s="104" t="s">
        <v>16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96"/>
      <c r="Q1" s="96"/>
      <c r="R1" s="96"/>
      <c r="S1" s="96"/>
    </row>
    <row r="2" spans="1:21">
      <c r="A2" s="104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96"/>
      <c r="Q2" s="96"/>
      <c r="R2" s="96"/>
      <c r="S2" s="96"/>
    </row>
    <row r="3" spans="1:21">
      <c r="A3" s="104" t="s">
        <v>57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96"/>
      <c r="Q3" s="96"/>
      <c r="R3" s="96"/>
      <c r="S3" s="96"/>
    </row>
    <row r="4" spans="1:21" ht="15">
      <c r="N4" s="84"/>
    </row>
    <row r="5" spans="1:21" ht="15" thickBot="1">
      <c r="A5" s="1"/>
      <c r="B5" s="1"/>
      <c r="C5" s="1"/>
      <c r="D5" s="1"/>
      <c r="F5" s="1"/>
      <c r="H5" s="1"/>
      <c r="J5" s="1"/>
      <c r="L5" s="1"/>
      <c r="N5" s="1"/>
    </row>
    <row r="6" spans="1:21" ht="36">
      <c r="A6" s="3" t="s">
        <v>0</v>
      </c>
      <c r="B6" s="4" t="s">
        <v>1</v>
      </c>
      <c r="C6" s="9" t="s">
        <v>2</v>
      </c>
      <c r="D6" s="10" t="s">
        <v>3</v>
      </c>
      <c r="E6" s="11" t="s">
        <v>18</v>
      </c>
      <c r="F6" s="10" t="s">
        <v>4</v>
      </c>
      <c r="G6" s="12" t="s">
        <v>20</v>
      </c>
      <c r="H6" s="10" t="s">
        <v>5</v>
      </c>
      <c r="I6" s="12" t="s">
        <v>21</v>
      </c>
      <c r="J6" s="14" t="s">
        <v>6</v>
      </c>
      <c r="K6" s="15" t="s">
        <v>21</v>
      </c>
      <c r="L6" s="10" t="s">
        <v>7</v>
      </c>
      <c r="M6" s="11" t="s">
        <v>21</v>
      </c>
      <c r="N6" s="10" t="s">
        <v>17</v>
      </c>
      <c r="O6" s="11" t="s">
        <v>21</v>
      </c>
      <c r="P6" s="97" t="s">
        <v>63</v>
      </c>
      <c r="Q6" s="97" t="s">
        <v>65</v>
      </c>
      <c r="R6" s="97" t="s">
        <v>64</v>
      </c>
      <c r="S6" s="97" t="s">
        <v>21</v>
      </c>
      <c r="T6" s="8" t="s">
        <v>19</v>
      </c>
    </row>
    <row r="7" spans="1:21" ht="107.25" customHeight="1">
      <c r="A7" s="2">
        <v>1</v>
      </c>
      <c r="B7" s="74" t="s">
        <v>22</v>
      </c>
      <c r="C7" s="75" t="s">
        <v>29</v>
      </c>
      <c r="D7" s="68">
        <v>0.89</v>
      </c>
      <c r="E7" s="69">
        <v>15</v>
      </c>
      <c r="F7" s="70">
        <v>5</v>
      </c>
      <c r="G7" s="71">
        <f>F7*2</f>
        <v>10</v>
      </c>
      <c r="H7" s="87">
        <v>0</v>
      </c>
      <c r="I7" s="72">
        <f>H7</f>
        <v>0</v>
      </c>
      <c r="J7" s="73" t="s">
        <v>89</v>
      </c>
      <c r="K7" s="16">
        <v>24</v>
      </c>
      <c r="L7" s="78" t="s">
        <v>59</v>
      </c>
      <c r="M7" s="17">
        <v>3</v>
      </c>
      <c r="N7" s="48" t="s">
        <v>62</v>
      </c>
      <c r="O7" s="49">
        <v>3</v>
      </c>
      <c r="P7" s="98"/>
      <c r="Q7" s="98"/>
      <c r="R7" s="98"/>
      <c r="S7" s="98"/>
      <c r="T7" s="31">
        <f>E7+G7+I7+K7+M7+O7+Q7+S7</f>
        <v>55</v>
      </c>
      <c r="U7" s="74" t="s">
        <v>22</v>
      </c>
    </row>
    <row r="8" spans="1:21" ht="15">
      <c r="A8" s="2">
        <v>2</v>
      </c>
      <c r="B8" s="5" t="s">
        <v>30</v>
      </c>
      <c r="C8" s="64" t="s">
        <v>31</v>
      </c>
      <c r="D8" s="18">
        <v>0.82</v>
      </c>
      <c r="E8" s="13">
        <v>0</v>
      </c>
      <c r="F8" s="19">
        <v>3</v>
      </c>
      <c r="G8" s="71">
        <f t="shared" ref="G8:G28" si="0">F8*2</f>
        <v>6</v>
      </c>
      <c r="H8" s="87">
        <v>0</v>
      </c>
      <c r="I8" s="72">
        <f t="shared" ref="I8:I28" si="1">H8</f>
        <v>0</v>
      </c>
      <c r="J8" s="56" t="s">
        <v>58</v>
      </c>
      <c r="K8" s="16">
        <v>3</v>
      </c>
      <c r="L8" s="21"/>
      <c r="M8" s="17">
        <v>0</v>
      </c>
      <c r="N8" s="48" t="s">
        <v>62</v>
      </c>
      <c r="O8" s="49">
        <v>3</v>
      </c>
      <c r="P8" s="98"/>
      <c r="Q8" s="98"/>
      <c r="R8" s="98"/>
      <c r="S8" s="98"/>
      <c r="T8" s="31">
        <f t="shared" ref="T8:T28" si="2">E8+G8+I8+K8+M8+O8+Q8+S8</f>
        <v>12</v>
      </c>
      <c r="U8" s="74" t="s">
        <v>30</v>
      </c>
    </row>
    <row r="9" spans="1:21" ht="43.5">
      <c r="A9" s="2">
        <v>3</v>
      </c>
      <c r="B9" s="5" t="s">
        <v>32</v>
      </c>
      <c r="C9" s="64" t="s">
        <v>33</v>
      </c>
      <c r="D9" s="18">
        <v>0.76</v>
      </c>
      <c r="E9" s="13">
        <v>0</v>
      </c>
      <c r="F9" s="19">
        <v>3</v>
      </c>
      <c r="G9" s="71">
        <f t="shared" si="0"/>
        <v>6</v>
      </c>
      <c r="H9" s="87">
        <v>1</v>
      </c>
      <c r="I9" s="72">
        <f t="shared" si="1"/>
        <v>1</v>
      </c>
      <c r="J9" s="20" t="s">
        <v>83</v>
      </c>
      <c r="K9" s="16">
        <v>6</v>
      </c>
      <c r="L9" s="21" t="s">
        <v>84</v>
      </c>
      <c r="M9" s="17">
        <v>9</v>
      </c>
      <c r="N9" s="48" t="s">
        <v>62</v>
      </c>
      <c r="O9" s="49">
        <v>3</v>
      </c>
      <c r="P9" s="98"/>
      <c r="Q9" s="98"/>
      <c r="R9" s="98"/>
      <c r="S9" s="98"/>
      <c r="T9" s="31">
        <f t="shared" si="2"/>
        <v>25</v>
      </c>
      <c r="U9" s="74" t="s">
        <v>32</v>
      </c>
    </row>
    <row r="10" spans="1:21" ht="57.75">
      <c r="A10" s="2">
        <v>4</v>
      </c>
      <c r="B10" s="5" t="s">
        <v>34</v>
      </c>
      <c r="C10" s="64" t="s">
        <v>33</v>
      </c>
      <c r="D10" s="32">
        <v>0.88</v>
      </c>
      <c r="E10" s="33">
        <v>10</v>
      </c>
      <c r="F10" s="34">
        <v>7</v>
      </c>
      <c r="G10" s="71">
        <f t="shared" si="0"/>
        <v>14</v>
      </c>
      <c r="H10" s="87">
        <v>2</v>
      </c>
      <c r="I10" s="72">
        <f t="shared" si="1"/>
        <v>2</v>
      </c>
      <c r="J10" s="35" t="s">
        <v>85</v>
      </c>
      <c r="K10" s="36">
        <v>11</v>
      </c>
      <c r="L10" s="37" t="s">
        <v>86</v>
      </c>
      <c r="M10" s="38">
        <v>9</v>
      </c>
      <c r="N10" s="50" t="s">
        <v>62</v>
      </c>
      <c r="O10" s="51">
        <v>3</v>
      </c>
      <c r="P10" s="99"/>
      <c r="Q10" s="99"/>
      <c r="R10" s="99"/>
      <c r="S10" s="99"/>
      <c r="T10" s="31">
        <f t="shared" si="2"/>
        <v>49</v>
      </c>
      <c r="U10" s="74" t="s">
        <v>34</v>
      </c>
    </row>
    <row r="11" spans="1:21" ht="15">
      <c r="A11" s="2">
        <v>5</v>
      </c>
      <c r="B11" s="5" t="s">
        <v>23</v>
      </c>
      <c r="C11" s="64" t="s">
        <v>35</v>
      </c>
      <c r="D11" s="18">
        <v>0.62</v>
      </c>
      <c r="E11" s="46">
        <v>0</v>
      </c>
      <c r="F11" s="65">
        <v>0</v>
      </c>
      <c r="G11" s="71">
        <f t="shared" si="0"/>
        <v>0</v>
      </c>
      <c r="H11" s="87">
        <v>0</v>
      </c>
      <c r="I11" s="72">
        <f t="shared" si="1"/>
        <v>0</v>
      </c>
      <c r="J11" s="45"/>
      <c r="K11" s="61">
        <v>0</v>
      </c>
      <c r="L11" s="94"/>
      <c r="M11" s="62">
        <v>0</v>
      </c>
      <c r="N11" s="52"/>
      <c r="O11" s="51">
        <v>0</v>
      </c>
      <c r="P11" s="99">
        <v>4.08</v>
      </c>
      <c r="Q11" s="99">
        <v>41</v>
      </c>
      <c r="R11" s="99">
        <v>4</v>
      </c>
      <c r="S11" s="99">
        <v>8</v>
      </c>
      <c r="T11" s="31">
        <f t="shared" si="2"/>
        <v>49</v>
      </c>
      <c r="U11" s="74" t="s">
        <v>23</v>
      </c>
    </row>
    <row r="12" spans="1:21" ht="43.5">
      <c r="A12" s="2">
        <v>6</v>
      </c>
      <c r="B12" s="5" t="s">
        <v>13</v>
      </c>
      <c r="C12" s="64" t="s">
        <v>36</v>
      </c>
      <c r="D12" s="39">
        <v>0.78</v>
      </c>
      <c r="E12" s="40">
        <v>0</v>
      </c>
      <c r="F12" s="41">
        <v>1</v>
      </c>
      <c r="G12" s="71">
        <f t="shared" si="0"/>
        <v>2</v>
      </c>
      <c r="H12" s="87">
        <v>4</v>
      </c>
      <c r="I12" s="72">
        <f t="shared" si="1"/>
        <v>4</v>
      </c>
      <c r="J12" s="81"/>
      <c r="K12" s="42">
        <v>0</v>
      </c>
      <c r="L12" s="43" t="s">
        <v>79</v>
      </c>
      <c r="M12" s="44">
        <v>6</v>
      </c>
      <c r="N12" s="53"/>
      <c r="O12" s="51">
        <v>0</v>
      </c>
      <c r="P12" s="99"/>
      <c r="Q12" s="99"/>
      <c r="R12" s="99"/>
      <c r="S12" s="99"/>
      <c r="T12" s="31">
        <f t="shared" si="2"/>
        <v>12</v>
      </c>
      <c r="U12" s="74" t="s">
        <v>13</v>
      </c>
    </row>
    <row r="13" spans="1:21" ht="29.25">
      <c r="A13" s="2">
        <v>7</v>
      </c>
      <c r="B13" s="5" t="s">
        <v>14</v>
      </c>
      <c r="C13" s="64" t="s">
        <v>37</v>
      </c>
      <c r="D13" s="18">
        <v>0.8</v>
      </c>
      <c r="E13" s="13">
        <v>0</v>
      </c>
      <c r="F13" s="19">
        <v>0</v>
      </c>
      <c r="G13" s="71">
        <f t="shared" si="0"/>
        <v>0</v>
      </c>
      <c r="H13" s="87">
        <v>0</v>
      </c>
      <c r="I13" s="72">
        <f t="shared" si="1"/>
        <v>0</v>
      </c>
      <c r="J13" s="103" t="s">
        <v>81</v>
      </c>
      <c r="K13" s="16">
        <v>3</v>
      </c>
      <c r="L13" s="22"/>
      <c r="M13" s="17">
        <v>0</v>
      </c>
      <c r="N13" s="48" t="s">
        <v>62</v>
      </c>
      <c r="O13" s="51">
        <v>3</v>
      </c>
      <c r="P13" s="99"/>
      <c r="Q13" s="99"/>
      <c r="R13" s="99"/>
      <c r="S13" s="99"/>
      <c r="T13" s="31">
        <f t="shared" si="2"/>
        <v>6</v>
      </c>
      <c r="U13" s="74" t="s">
        <v>14</v>
      </c>
    </row>
    <row r="14" spans="1:21" ht="29.25">
      <c r="A14" s="2">
        <v>8</v>
      </c>
      <c r="B14" s="5" t="s">
        <v>15</v>
      </c>
      <c r="C14" s="64" t="s">
        <v>38</v>
      </c>
      <c r="D14" s="18">
        <v>0.71</v>
      </c>
      <c r="E14" s="13">
        <v>0</v>
      </c>
      <c r="F14" s="19"/>
      <c r="G14" s="71">
        <f t="shared" si="0"/>
        <v>0</v>
      </c>
      <c r="H14" s="87">
        <v>0</v>
      </c>
      <c r="I14" s="72">
        <f t="shared" si="1"/>
        <v>0</v>
      </c>
      <c r="J14" s="30" t="s">
        <v>80</v>
      </c>
      <c r="K14" s="16">
        <v>13</v>
      </c>
      <c r="L14" s="29"/>
      <c r="M14" s="17">
        <v>0</v>
      </c>
      <c r="N14" s="48"/>
      <c r="O14" s="51">
        <v>0</v>
      </c>
      <c r="P14" s="99"/>
      <c r="Q14" s="99"/>
      <c r="R14" s="99"/>
      <c r="S14" s="99"/>
      <c r="T14" s="31">
        <f t="shared" si="2"/>
        <v>13</v>
      </c>
      <c r="U14" s="74" t="s">
        <v>15</v>
      </c>
    </row>
    <row r="15" spans="1:21" ht="15">
      <c r="A15" s="2">
        <v>9</v>
      </c>
      <c r="B15" s="5" t="s">
        <v>24</v>
      </c>
      <c r="C15" s="64" t="s">
        <v>39</v>
      </c>
      <c r="D15" s="18">
        <v>0.79</v>
      </c>
      <c r="E15" s="13">
        <v>0</v>
      </c>
      <c r="F15" s="19">
        <v>6</v>
      </c>
      <c r="G15" s="71">
        <f t="shared" si="0"/>
        <v>12</v>
      </c>
      <c r="H15" s="87">
        <v>0</v>
      </c>
      <c r="I15" s="72">
        <f t="shared" si="1"/>
        <v>0</v>
      </c>
      <c r="J15" s="85"/>
      <c r="K15" s="16">
        <v>0</v>
      </c>
      <c r="L15" s="86"/>
      <c r="M15" s="17">
        <v>0</v>
      </c>
      <c r="N15" s="48"/>
      <c r="O15" s="51">
        <v>0</v>
      </c>
      <c r="P15" s="99">
        <v>3.97</v>
      </c>
      <c r="Q15" s="99">
        <v>40</v>
      </c>
      <c r="R15" s="99">
        <v>14</v>
      </c>
      <c r="S15" s="99">
        <v>28</v>
      </c>
      <c r="T15" s="31">
        <f t="shared" si="2"/>
        <v>80</v>
      </c>
      <c r="U15" s="74" t="s">
        <v>24</v>
      </c>
    </row>
    <row r="16" spans="1:21" ht="43.5">
      <c r="A16" s="2">
        <v>10</v>
      </c>
      <c r="B16" s="5" t="s">
        <v>40</v>
      </c>
      <c r="C16" s="64" t="s">
        <v>41</v>
      </c>
      <c r="D16" s="18">
        <v>0.68</v>
      </c>
      <c r="E16" s="13">
        <v>0</v>
      </c>
      <c r="F16" s="19">
        <v>1</v>
      </c>
      <c r="G16" s="71">
        <f t="shared" si="0"/>
        <v>2</v>
      </c>
      <c r="H16" s="87">
        <v>3</v>
      </c>
      <c r="I16" s="72">
        <f t="shared" si="1"/>
        <v>3</v>
      </c>
      <c r="J16" s="20"/>
      <c r="K16" s="16">
        <v>0</v>
      </c>
      <c r="L16" s="21" t="s">
        <v>82</v>
      </c>
      <c r="M16" s="17">
        <v>3</v>
      </c>
      <c r="N16" s="48"/>
      <c r="O16" s="51">
        <v>0</v>
      </c>
      <c r="P16" s="99"/>
      <c r="Q16" s="99"/>
      <c r="R16" s="99"/>
      <c r="S16" s="99"/>
      <c r="T16" s="31">
        <f t="shared" si="2"/>
        <v>8</v>
      </c>
      <c r="U16" s="74" t="s">
        <v>40</v>
      </c>
    </row>
    <row r="17" spans="1:21" ht="15">
      <c r="A17" s="2">
        <v>11</v>
      </c>
      <c r="B17" s="5" t="s">
        <v>42</v>
      </c>
      <c r="C17" s="64" t="s">
        <v>43</v>
      </c>
      <c r="D17" s="18">
        <v>0.79</v>
      </c>
      <c r="E17" s="13">
        <v>0</v>
      </c>
      <c r="F17" s="58">
        <v>1</v>
      </c>
      <c r="G17" s="71">
        <f t="shared" si="0"/>
        <v>2</v>
      </c>
      <c r="H17" s="87">
        <v>2</v>
      </c>
      <c r="I17" s="72">
        <f t="shared" si="1"/>
        <v>2</v>
      </c>
      <c r="J17" s="24" t="s">
        <v>87</v>
      </c>
      <c r="K17" s="16">
        <v>3</v>
      </c>
      <c r="L17" s="23" t="s">
        <v>88</v>
      </c>
      <c r="M17" s="17">
        <v>3</v>
      </c>
      <c r="N17" s="48"/>
      <c r="O17" s="51">
        <v>0</v>
      </c>
      <c r="P17" s="99"/>
      <c r="Q17" s="99"/>
      <c r="R17" s="99"/>
      <c r="S17" s="99"/>
      <c r="T17" s="31">
        <f t="shared" si="2"/>
        <v>10</v>
      </c>
      <c r="U17" s="74" t="s">
        <v>42</v>
      </c>
    </row>
    <row r="18" spans="1:21" ht="114">
      <c r="A18" s="2">
        <v>12</v>
      </c>
      <c r="B18" s="74" t="s">
        <v>11</v>
      </c>
      <c r="C18" s="75" t="s">
        <v>44</v>
      </c>
      <c r="D18" s="68">
        <v>0.85</v>
      </c>
      <c r="E18" s="69">
        <v>5</v>
      </c>
      <c r="F18" s="70">
        <v>6</v>
      </c>
      <c r="G18" s="71">
        <f t="shared" si="0"/>
        <v>12</v>
      </c>
      <c r="H18" s="87">
        <v>0</v>
      </c>
      <c r="I18" s="72">
        <f t="shared" si="1"/>
        <v>0</v>
      </c>
      <c r="J18" s="88" t="s">
        <v>66</v>
      </c>
      <c r="K18" s="89">
        <v>31</v>
      </c>
      <c r="L18" s="90" t="s">
        <v>67</v>
      </c>
      <c r="M18" s="91">
        <v>9</v>
      </c>
      <c r="N18" s="92"/>
      <c r="O18" s="93">
        <v>0</v>
      </c>
      <c r="P18" s="100"/>
      <c r="Q18" s="100"/>
      <c r="R18" s="100"/>
      <c r="S18" s="100"/>
      <c r="T18" s="31">
        <f t="shared" si="2"/>
        <v>57</v>
      </c>
      <c r="U18" s="74" t="s">
        <v>11</v>
      </c>
    </row>
    <row r="19" spans="1:21" ht="15">
      <c r="A19" s="2">
        <v>13</v>
      </c>
      <c r="B19" s="5" t="s">
        <v>12</v>
      </c>
      <c r="C19" s="64" t="s">
        <v>45</v>
      </c>
      <c r="D19" s="18">
        <v>0.71</v>
      </c>
      <c r="E19" s="13">
        <v>0</v>
      </c>
      <c r="F19" s="19">
        <v>0</v>
      </c>
      <c r="G19" s="71">
        <f t="shared" si="0"/>
        <v>0</v>
      </c>
      <c r="H19" s="87">
        <v>0</v>
      </c>
      <c r="I19" s="72">
        <f t="shared" si="1"/>
        <v>0</v>
      </c>
      <c r="J19" s="20" t="s">
        <v>68</v>
      </c>
      <c r="K19" s="16">
        <v>3</v>
      </c>
      <c r="L19" s="21" t="s">
        <v>69</v>
      </c>
      <c r="M19" s="17">
        <v>3</v>
      </c>
      <c r="N19" s="54"/>
      <c r="O19" s="51">
        <v>0</v>
      </c>
      <c r="P19" s="99"/>
      <c r="Q19" s="99"/>
      <c r="R19" s="99"/>
      <c r="S19" s="99"/>
      <c r="T19" s="31">
        <f t="shared" si="2"/>
        <v>6</v>
      </c>
      <c r="U19" s="74" t="s">
        <v>12</v>
      </c>
    </row>
    <row r="20" spans="1:21" ht="15">
      <c r="A20" s="2">
        <v>14</v>
      </c>
      <c r="B20" s="5" t="s">
        <v>25</v>
      </c>
      <c r="C20" s="64" t="s">
        <v>46</v>
      </c>
      <c r="D20" s="18">
        <v>0.67</v>
      </c>
      <c r="E20" s="13">
        <v>0</v>
      </c>
      <c r="F20" s="19"/>
      <c r="G20" s="71">
        <f t="shared" si="0"/>
        <v>0</v>
      </c>
      <c r="H20" s="87">
        <v>0</v>
      </c>
      <c r="I20" s="72">
        <f t="shared" si="1"/>
        <v>0</v>
      </c>
      <c r="J20" s="20"/>
      <c r="K20" s="16">
        <v>0</v>
      </c>
      <c r="L20" s="21"/>
      <c r="M20" s="17">
        <v>0</v>
      </c>
      <c r="N20" s="48"/>
      <c r="O20" s="51">
        <v>0</v>
      </c>
      <c r="P20" s="99">
        <v>3.92</v>
      </c>
      <c r="Q20" s="99">
        <v>40</v>
      </c>
      <c r="R20" s="99">
        <v>9</v>
      </c>
      <c r="S20" s="99">
        <v>18</v>
      </c>
      <c r="T20" s="31">
        <f t="shared" si="2"/>
        <v>58</v>
      </c>
      <c r="U20" s="74" t="s">
        <v>25</v>
      </c>
    </row>
    <row r="21" spans="1:21" ht="15">
      <c r="A21" s="2">
        <v>15</v>
      </c>
      <c r="B21" s="5" t="s">
        <v>26</v>
      </c>
      <c r="C21" s="64" t="s">
        <v>47</v>
      </c>
      <c r="D21" s="18">
        <v>0.55000000000000004</v>
      </c>
      <c r="E21" s="13">
        <v>0</v>
      </c>
      <c r="F21" s="19"/>
      <c r="G21" s="71">
        <f t="shared" si="0"/>
        <v>0</v>
      </c>
      <c r="H21" s="87">
        <v>0</v>
      </c>
      <c r="I21" s="72">
        <f t="shared" si="1"/>
        <v>0</v>
      </c>
      <c r="J21" s="20"/>
      <c r="K21" s="16">
        <v>0</v>
      </c>
      <c r="L21" s="25"/>
      <c r="M21" s="17">
        <v>0</v>
      </c>
      <c r="N21" s="48"/>
      <c r="O21" s="51">
        <v>0</v>
      </c>
      <c r="P21" s="99"/>
      <c r="Q21" s="99"/>
      <c r="R21" s="99"/>
      <c r="S21" s="99"/>
      <c r="T21" s="31">
        <f t="shared" si="2"/>
        <v>0</v>
      </c>
      <c r="U21" s="74" t="s">
        <v>26</v>
      </c>
    </row>
    <row r="22" spans="1:21" ht="29.25">
      <c r="A22" s="2">
        <v>16</v>
      </c>
      <c r="B22" s="5" t="s">
        <v>10</v>
      </c>
      <c r="C22" s="64" t="s">
        <v>48</v>
      </c>
      <c r="D22" s="18">
        <v>0.65</v>
      </c>
      <c r="E22" s="13">
        <v>0</v>
      </c>
      <c r="F22" s="59" t="s">
        <v>60</v>
      </c>
      <c r="G22" s="71">
        <f t="shared" si="0"/>
        <v>2</v>
      </c>
      <c r="H22" s="87">
        <v>0</v>
      </c>
      <c r="I22" s="72">
        <f t="shared" si="1"/>
        <v>0</v>
      </c>
      <c r="J22" s="20"/>
      <c r="K22" s="16">
        <v>0</v>
      </c>
      <c r="L22" s="29" t="s">
        <v>61</v>
      </c>
      <c r="M22" s="17">
        <v>6</v>
      </c>
      <c r="N22" s="48"/>
      <c r="O22" s="51">
        <v>0</v>
      </c>
      <c r="P22" s="99"/>
      <c r="Q22" s="99"/>
      <c r="R22" s="99"/>
      <c r="S22" s="99"/>
      <c r="T22" s="31">
        <f t="shared" si="2"/>
        <v>8</v>
      </c>
      <c r="U22" s="74" t="s">
        <v>10</v>
      </c>
    </row>
    <row r="23" spans="1:21" ht="15">
      <c r="A23" s="2">
        <v>17</v>
      </c>
      <c r="B23" s="5" t="s">
        <v>49</v>
      </c>
      <c r="C23" s="64" t="s">
        <v>50</v>
      </c>
      <c r="D23" s="79" t="s">
        <v>72</v>
      </c>
      <c r="E23" s="13">
        <v>0</v>
      </c>
      <c r="F23" s="19">
        <v>0</v>
      </c>
      <c r="G23" s="71">
        <f t="shared" si="0"/>
        <v>0</v>
      </c>
      <c r="H23" s="87">
        <v>0</v>
      </c>
      <c r="I23" s="72">
        <f t="shared" si="1"/>
        <v>0</v>
      </c>
      <c r="J23" s="66"/>
      <c r="K23" s="26">
        <v>0</v>
      </c>
      <c r="L23" s="28"/>
      <c r="M23" s="27">
        <v>0</v>
      </c>
      <c r="N23" s="76"/>
      <c r="O23" s="51">
        <v>0</v>
      </c>
      <c r="P23" s="101" t="s">
        <v>73</v>
      </c>
      <c r="Q23" s="99">
        <v>40</v>
      </c>
      <c r="R23" s="101" t="s">
        <v>74</v>
      </c>
      <c r="S23" s="99">
        <v>70</v>
      </c>
      <c r="T23" s="31">
        <f t="shared" si="2"/>
        <v>110</v>
      </c>
      <c r="U23" s="74" t="s">
        <v>49</v>
      </c>
    </row>
    <row r="24" spans="1:21" ht="15">
      <c r="A24" s="2">
        <v>18</v>
      </c>
      <c r="B24" s="5" t="s">
        <v>51</v>
      </c>
      <c r="C24" s="64" t="s">
        <v>52</v>
      </c>
      <c r="D24" s="18">
        <v>0.72</v>
      </c>
      <c r="E24" s="13">
        <v>0</v>
      </c>
      <c r="F24" s="19">
        <v>5</v>
      </c>
      <c r="G24" s="71">
        <f t="shared" si="0"/>
        <v>10</v>
      </c>
      <c r="H24" s="87">
        <v>1</v>
      </c>
      <c r="I24" s="72">
        <f t="shared" si="1"/>
        <v>1</v>
      </c>
      <c r="J24" s="20"/>
      <c r="K24" s="16">
        <v>0</v>
      </c>
      <c r="L24" s="21"/>
      <c r="M24" s="17">
        <v>0</v>
      </c>
      <c r="N24" s="48"/>
      <c r="O24" s="51">
        <v>0</v>
      </c>
      <c r="P24" s="99"/>
      <c r="Q24" s="99"/>
      <c r="R24" s="99"/>
      <c r="S24" s="99"/>
      <c r="T24" s="31">
        <f t="shared" si="2"/>
        <v>11</v>
      </c>
      <c r="U24" s="74" t="s">
        <v>51</v>
      </c>
    </row>
    <row r="25" spans="1:21" ht="43.5">
      <c r="A25" s="2">
        <v>19</v>
      </c>
      <c r="B25" s="5" t="s">
        <v>8</v>
      </c>
      <c r="C25" s="64" t="s">
        <v>53</v>
      </c>
      <c r="D25" s="60">
        <v>0.7</v>
      </c>
      <c r="E25" s="55">
        <v>0</v>
      </c>
      <c r="F25" s="19">
        <v>0</v>
      </c>
      <c r="G25" s="71">
        <f t="shared" si="0"/>
        <v>0</v>
      </c>
      <c r="H25" s="87">
        <v>2</v>
      </c>
      <c r="I25" s="72">
        <f t="shared" si="1"/>
        <v>2</v>
      </c>
      <c r="J25" s="80" t="s">
        <v>75</v>
      </c>
      <c r="K25" s="56">
        <v>3</v>
      </c>
      <c r="L25" s="67" t="s">
        <v>76</v>
      </c>
      <c r="M25" s="57">
        <v>6</v>
      </c>
      <c r="N25" s="77"/>
      <c r="O25" s="51">
        <v>0</v>
      </c>
      <c r="P25" s="99"/>
      <c r="Q25" s="99"/>
      <c r="R25" s="99"/>
      <c r="S25" s="99"/>
      <c r="T25" s="31">
        <f t="shared" si="2"/>
        <v>11</v>
      </c>
      <c r="U25" s="74" t="s">
        <v>8</v>
      </c>
    </row>
    <row r="26" spans="1:21" ht="72">
      <c r="A26" s="2">
        <v>20</v>
      </c>
      <c r="B26" s="5" t="s">
        <v>9</v>
      </c>
      <c r="C26" s="64" t="s">
        <v>53</v>
      </c>
      <c r="D26" s="60">
        <v>0.78</v>
      </c>
      <c r="E26" s="55">
        <v>0</v>
      </c>
      <c r="F26" s="19">
        <v>0</v>
      </c>
      <c r="G26" s="71">
        <f t="shared" si="0"/>
        <v>0</v>
      </c>
      <c r="H26" s="87">
        <v>3</v>
      </c>
      <c r="I26" s="72">
        <f t="shared" si="1"/>
        <v>3</v>
      </c>
      <c r="J26" s="102" t="s">
        <v>77</v>
      </c>
      <c r="K26" s="56">
        <v>17</v>
      </c>
      <c r="L26" s="25" t="s">
        <v>78</v>
      </c>
      <c r="M26" s="57">
        <v>9</v>
      </c>
      <c r="N26" s="77"/>
      <c r="O26" s="51">
        <v>0</v>
      </c>
      <c r="P26" s="99"/>
      <c r="Q26" s="99"/>
      <c r="R26" s="99"/>
      <c r="S26" s="99"/>
      <c r="T26" s="31">
        <f t="shared" si="2"/>
        <v>29</v>
      </c>
      <c r="U26" s="74" t="s">
        <v>9</v>
      </c>
    </row>
    <row r="27" spans="1:21" ht="29.25">
      <c r="A27" s="2">
        <v>21</v>
      </c>
      <c r="B27" s="5" t="s">
        <v>27</v>
      </c>
      <c r="C27" s="64" t="s">
        <v>54</v>
      </c>
      <c r="D27" s="60">
        <v>0.56000000000000005</v>
      </c>
      <c r="E27" s="55">
        <v>0</v>
      </c>
      <c r="F27" s="19"/>
      <c r="G27" s="71">
        <f t="shared" si="0"/>
        <v>0</v>
      </c>
      <c r="H27" s="87">
        <v>0</v>
      </c>
      <c r="I27" s="72">
        <f t="shared" si="1"/>
        <v>0</v>
      </c>
      <c r="J27" s="82" t="s">
        <v>70</v>
      </c>
      <c r="K27" s="56">
        <v>13</v>
      </c>
      <c r="L27" s="67" t="s">
        <v>71</v>
      </c>
      <c r="M27" s="57">
        <v>3</v>
      </c>
      <c r="N27" s="77"/>
      <c r="O27" s="51">
        <v>0</v>
      </c>
      <c r="P27" s="99">
        <v>3.95</v>
      </c>
      <c r="Q27" s="99">
        <v>40</v>
      </c>
      <c r="R27" s="99">
        <v>53</v>
      </c>
      <c r="S27" s="99">
        <v>106</v>
      </c>
      <c r="T27" s="31">
        <f t="shared" si="2"/>
        <v>162</v>
      </c>
      <c r="U27" s="74" t="s">
        <v>27</v>
      </c>
    </row>
    <row r="28" spans="1:21" ht="15">
      <c r="A28" s="2">
        <v>22</v>
      </c>
      <c r="B28" s="6" t="s">
        <v>28</v>
      </c>
      <c r="C28" s="64" t="s">
        <v>55</v>
      </c>
      <c r="D28" s="60"/>
      <c r="E28" s="55">
        <v>0</v>
      </c>
      <c r="F28" s="19"/>
      <c r="G28" s="71">
        <f t="shared" si="0"/>
        <v>0</v>
      </c>
      <c r="H28" s="2">
        <v>0</v>
      </c>
      <c r="I28" s="72">
        <f t="shared" si="1"/>
        <v>0</v>
      </c>
      <c r="J28" s="30"/>
      <c r="K28" s="56">
        <v>0</v>
      </c>
      <c r="L28" s="47"/>
      <c r="M28" s="57">
        <v>0</v>
      </c>
      <c r="N28" s="83"/>
      <c r="O28" s="51">
        <v>0</v>
      </c>
      <c r="P28" s="99"/>
      <c r="Q28" s="99"/>
      <c r="R28" s="99"/>
      <c r="S28" s="99"/>
      <c r="T28" s="31">
        <f t="shared" si="2"/>
        <v>0</v>
      </c>
      <c r="U28" s="95" t="s">
        <v>28</v>
      </c>
    </row>
    <row r="32" spans="1:21" ht="15">
      <c r="J32" s="63"/>
    </row>
    <row r="33" spans="10:10" ht="15">
      <c r="J33" s="63"/>
    </row>
    <row r="34" spans="10:10" ht="15">
      <c r="J34" s="63"/>
    </row>
  </sheetData>
  <mergeCells count="3">
    <mergeCell ref="A1:O1"/>
    <mergeCell ref="A2:O2"/>
    <mergeCell ref="A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2016-10-11T19:09:59Z</dcterms:created>
  <dcterms:modified xsi:type="dcterms:W3CDTF">2019-05-13T21:11:10Z</dcterms:modified>
</cp:coreProperties>
</file>